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ПРОТОКОЛИ САЙТ\"/>
    </mc:Choice>
  </mc:AlternateContent>
  <bookViews>
    <workbookView xWindow="0" yWindow="0" windowWidth="24000" windowHeight="9735"/>
  </bookViews>
  <sheets>
    <sheet name="січ-лип" sheetId="4" r:id="rId1"/>
  </sheets>
  <definedNames>
    <definedName name="_xlnm.Print_Area" localSheetId="0">'січ-лип'!$A$1:$H$35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4" l="1"/>
  <c r="G36" i="4"/>
  <c r="H26" i="4"/>
  <c r="H28" i="4"/>
  <c r="H29" i="4"/>
  <c r="H30" i="4"/>
  <c r="H31" i="4"/>
  <c r="H32" i="4"/>
  <c r="H33" i="4"/>
  <c r="H34" i="4"/>
  <c r="H35" i="4"/>
  <c r="H25" i="4"/>
  <c r="G26" i="4"/>
  <c r="G28" i="4"/>
  <c r="G29" i="4"/>
  <c r="G30" i="4"/>
  <c r="G31" i="4"/>
  <c r="G32" i="4"/>
  <c r="G33" i="4"/>
  <c r="G34" i="4"/>
  <c r="G35" i="4"/>
  <c r="G25" i="4"/>
  <c r="F26" i="4"/>
  <c r="F28" i="4"/>
  <c r="F29" i="4"/>
  <c r="F30" i="4"/>
  <c r="F31" i="4"/>
  <c r="F32" i="4"/>
  <c r="F33" i="4"/>
  <c r="F34" i="4"/>
  <c r="F35" i="4"/>
  <c r="F25" i="4"/>
  <c r="E26" i="4"/>
  <c r="E28" i="4"/>
  <c r="E29" i="4"/>
  <c r="E30" i="4"/>
  <c r="E31" i="4"/>
  <c r="E32" i="4"/>
  <c r="E33" i="4"/>
  <c r="E35" i="4"/>
  <c r="E25" i="4"/>
  <c r="H8" i="4"/>
  <c r="H9" i="4"/>
  <c r="H10" i="4"/>
  <c r="H11" i="4"/>
  <c r="H12" i="4"/>
  <c r="H14" i="4"/>
  <c r="H15" i="4"/>
  <c r="H16" i="4"/>
  <c r="H17" i="4"/>
  <c r="H18" i="4"/>
  <c r="H19" i="4"/>
  <c r="H7" i="4"/>
  <c r="G8" i="4"/>
  <c r="G9" i="4"/>
  <c r="G10" i="4"/>
  <c r="G11" i="4"/>
  <c r="G12" i="4"/>
  <c r="G14" i="4"/>
  <c r="G15" i="4"/>
  <c r="G16" i="4"/>
  <c r="G17" i="4"/>
  <c r="G18" i="4"/>
  <c r="G19" i="4"/>
  <c r="G7" i="4"/>
  <c r="F8" i="4"/>
  <c r="F9" i="4"/>
  <c r="F10" i="4"/>
  <c r="F11" i="4"/>
  <c r="F12" i="4"/>
  <c r="F13" i="4"/>
  <c r="F14" i="4"/>
  <c r="F15" i="4"/>
  <c r="F16" i="4"/>
  <c r="F17" i="4"/>
  <c r="F18" i="4"/>
  <c r="F19" i="4"/>
  <c r="F7" i="4"/>
  <c r="E8" i="4"/>
  <c r="E9" i="4"/>
  <c r="E10" i="4"/>
  <c r="E11" i="4"/>
  <c r="E12" i="4"/>
  <c r="E15" i="4"/>
  <c r="E16" i="4"/>
  <c r="E17" i="4"/>
  <c r="E18" i="4"/>
  <c r="E19" i="4"/>
</calcChain>
</file>

<file path=xl/sharedStrings.xml><?xml version="1.0" encoding="utf-8"?>
<sst xmlns="http://schemas.openxmlformats.org/spreadsheetml/2006/main" count="68" uniqueCount="52">
  <si>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</si>
  <si>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</si>
  <si>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</si>
  <si>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</si>
  <si>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</si>
  <si>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Всього отримали роботу,  осіб</t>
  </si>
  <si>
    <t>Проходили професійне навчання безробітні, осіб</t>
  </si>
  <si>
    <t xml:space="preserve">  з них, в ЦПТО, осіб</t>
  </si>
  <si>
    <t>Всього отримали ваучер на навчання, осіб</t>
  </si>
  <si>
    <t>Всього брали участь у громадських та інших роботах тимчасового характеру, осіб</t>
  </si>
  <si>
    <t>Чисельність осіб, охоплених профорієнтаційними послугами, осіб</t>
  </si>
  <si>
    <t xml:space="preserve">   з них, безробітних, осіб</t>
  </si>
  <si>
    <t>Отримували допомогу по безробіттю, осіб</t>
  </si>
  <si>
    <t>Кількість роботодавців, які надали інформацію про вакансії, одиниць</t>
  </si>
  <si>
    <t>Кількість вакансій, одиниць</t>
  </si>
  <si>
    <t>Станом на дату:</t>
  </si>
  <si>
    <t>Кількість вакансій по формі 3-ПН, одиниць</t>
  </si>
  <si>
    <t>Середній розмір заробітної плати у вакансіях, грн.</t>
  </si>
  <si>
    <r>
      <t>Працевлаштовано безробітних</t>
    </r>
    <r>
      <rPr>
        <i/>
        <sz val="12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>осіб</t>
    </r>
  </si>
  <si>
    <t>Показники ринку праці міста Києва</t>
  </si>
  <si>
    <t>на 01.01.2023</t>
  </si>
  <si>
    <t>січень-грудень 2022 р.</t>
  </si>
  <si>
    <t xml:space="preserve"> 1</t>
  </si>
  <si>
    <t>2</t>
  </si>
  <si>
    <t>3</t>
  </si>
  <si>
    <t>4</t>
  </si>
  <si>
    <t>5</t>
  </si>
  <si>
    <t>6</t>
  </si>
  <si>
    <t>7</t>
  </si>
  <si>
    <t>1</t>
  </si>
  <si>
    <t>уачсники бойових дій, осіб</t>
  </si>
  <si>
    <t>внутрішньо переміщені особи, осіб</t>
  </si>
  <si>
    <t>особи з інвалідністю, осіб</t>
  </si>
  <si>
    <t>особи, яким залишилось 10 і менше років до пенсії, тис. осіб</t>
  </si>
  <si>
    <t>випусккники навчальних закладів, осіб</t>
  </si>
  <si>
    <t>Чисельність претендентів на 10 вакансій, осіб</t>
  </si>
  <si>
    <r>
      <t xml:space="preserve">з них </t>
    </r>
    <r>
      <rPr>
        <b/>
        <i/>
        <sz val="12"/>
        <rFont val="Times New Roman"/>
        <family val="1"/>
        <charset val="204"/>
      </rPr>
      <t>особливі категорії безробітних:</t>
    </r>
  </si>
  <si>
    <t xml:space="preserve"> + (-)                      </t>
  </si>
  <si>
    <t xml:space="preserve"> + (-)                             </t>
  </si>
  <si>
    <t>-</t>
  </si>
  <si>
    <t>зміна значення  до відповідного періоду минулого року                               (гр. 3 до гр. 1)</t>
  </si>
  <si>
    <t>зміна значення до початку поточного року (гр.3 до гр. 2)</t>
  </si>
  <si>
    <t>зміна значення  до відповідного періоду минулого року                         (гр. 3 до гр. 1)</t>
  </si>
  <si>
    <t>зміна значення до початку поточного року     (гр. 3 до гр. 2)</t>
  </si>
  <si>
    <t>у січні-липні 2022-2023 рр.</t>
  </si>
  <si>
    <t>січень-липень 2022 р.</t>
  </si>
  <si>
    <t>січень-липень 2023 р.</t>
  </si>
  <si>
    <t>на 01.08.2022</t>
  </si>
  <si>
    <t>на 01.08.2023</t>
  </si>
  <si>
    <t>у 104,0 р.</t>
  </si>
  <si>
    <t>у 78,7 р.</t>
  </si>
  <si>
    <t>у 3,1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</si>
</sst>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3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13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1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2" borderId="0" applyNumberFormat="0" applyBorder="0" applyAlignment="0" applyProtection="0"/>
    <xf numFmtId="0" fontId="14" fillId="31" borderId="0" applyNumberFormat="0" applyBorder="0" applyAlignment="0" applyProtection="0"/>
    <xf numFmtId="0" fontId="15" fillId="15" borderId="10" applyNumberFormat="0" applyAlignment="0" applyProtection="0"/>
    <xf numFmtId="0" fontId="16" fillId="28" borderId="11" applyNumberFormat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10" applyNumberFormat="0" applyAlignment="0" applyProtection="0"/>
    <xf numFmtId="0" fontId="23" fillId="0" borderId="15" applyNumberFormat="0" applyFill="0" applyAlignment="0" applyProtection="0"/>
    <xf numFmtId="0" fontId="24" fillId="16" borderId="0" applyNumberFormat="0" applyBorder="0" applyAlignment="0" applyProtection="0"/>
    <xf numFmtId="0" fontId="8" fillId="5" borderId="16" applyNumberFormat="0" applyFont="0" applyAlignment="0" applyProtection="0"/>
    <xf numFmtId="0" fontId="25" fillId="15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25" fillId="36" borderId="17" applyNumberFormat="0" applyAlignment="0" applyProtection="0"/>
    <xf numFmtId="0" fontId="15" fillId="36" borderId="10" applyNumberFormat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4" fillId="37" borderId="0" applyNumberFormat="0" applyBorder="0" applyAlignment="0" applyProtection="0"/>
    <xf numFmtId="0" fontId="15" fillId="36" borderId="10" applyNumberFormat="0" applyAlignment="0" applyProtection="0"/>
    <xf numFmtId="0" fontId="27" fillId="0" borderId="18" applyNumberFormat="0" applyFill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38" borderId="16" applyNumberFormat="0" applyFont="0" applyAlignment="0" applyProtection="0"/>
    <xf numFmtId="0" fontId="8" fillId="38" borderId="16" applyNumberFormat="0" applyFont="0" applyAlignment="0" applyProtection="0"/>
    <xf numFmtId="0" fontId="25" fillId="36" borderId="17" applyNumberFormat="0" applyAlignment="0" applyProtection="0"/>
    <xf numFmtId="0" fontId="24" fillId="37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16" applyNumberFormat="0" applyFont="0" applyAlignment="0" applyProtection="0"/>
    <xf numFmtId="0" fontId="8" fillId="0" borderId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47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16" borderId="0" applyNumberFormat="0" applyBorder="0" applyAlignment="0" applyProtection="0"/>
    <xf numFmtId="0" fontId="8" fillId="51" borderId="0" applyNumberFormat="0" applyBorder="0" applyAlignment="0" applyProtection="0"/>
    <xf numFmtId="0" fontId="8" fillId="31" borderId="0" applyNumberFormat="0" applyBorder="0" applyAlignment="0" applyProtection="0"/>
    <xf numFmtId="0" fontId="8" fillId="49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13" fillId="3" borderId="0" applyNumberFormat="0" applyBorder="0" applyAlignment="0" applyProtection="0"/>
    <xf numFmtId="0" fontId="13" fillId="44" borderId="0" applyNumberFormat="0" applyBorder="0" applyAlignment="0" applyProtection="0"/>
    <xf numFmtId="0" fontId="13" fillId="27" borderId="0" applyNumberFormat="0" applyBorder="0" applyAlignment="0" applyProtection="0"/>
    <xf numFmtId="0" fontId="13" fillId="56" borderId="0" applyNumberFormat="0" applyBorder="0" applyAlignment="0" applyProtection="0"/>
    <xf numFmtId="0" fontId="13" fillId="29" borderId="0" applyNumberFormat="0" applyBorder="0" applyAlignment="0" applyProtection="0"/>
    <xf numFmtId="0" fontId="13" fillId="55" borderId="0" applyNumberFormat="0" applyBorder="0" applyAlignment="0" applyProtection="0"/>
    <xf numFmtId="0" fontId="13" fillId="31" borderId="0" applyNumberFormat="0" applyBorder="0" applyAlignment="0" applyProtection="0"/>
    <xf numFmtId="0" fontId="13" fillId="49" borderId="0" applyNumberFormat="0" applyBorder="0" applyAlignment="0" applyProtection="0"/>
    <xf numFmtId="0" fontId="13" fillId="3" borderId="0" applyNumberFormat="0" applyBorder="0" applyAlignment="0" applyProtection="0"/>
    <xf numFmtId="0" fontId="13" fillId="44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65" borderId="0" applyNumberFormat="0" applyBorder="0" applyAlignment="0" applyProtection="0"/>
    <xf numFmtId="0" fontId="13" fillId="66" borderId="0" applyNumberFormat="0" applyBorder="0" applyAlignment="0" applyProtection="0"/>
    <xf numFmtId="0" fontId="13" fillId="56" borderId="0" applyNumberFormat="0" applyBorder="0" applyAlignment="0" applyProtection="0"/>
    <xf numFmtId="0" fontId="13" fillId="29" borderId="0" applyNumberFormat="0" applyBorder="0" applyAlignment="0" applyProtection="0"/>
    <xf numFmtId="0" fontId="13" fillId="55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13" fillId="21" borderId="0" applyNumberFormat="0" applyBorder="0" applyAlignment="0" applyProtection="0"/>
    <xf numFmtId="0" fontId="13" fillId="59" borderId="0" applyNumberFormat="0" applyBorder="0" applyAlignment="0" applyProtection="0"/>
    <xf numFmtId="0" fontId="13" fillId="69" borderId="0" applyNumberFormat="0" applyBorder="0" applyAlignment="0" applyProtection="0"/>
    <xf numFmtId="0" fontId="13" fillId="70" borderId="0" applyNumberFormat="0" applyBorder="0" applyAlignment="0" applyProtection="0"/>
    <xf numFmtId="0" fontId="14" fillId="46" borderId="0" applyNumberFormat="0" applyBorder="0" applyAlignment="0" applyProtection="0"/>
    <xf numFmtId="0" fontId="14" fillId="50" borderId="0" applyNumberFormat="0" applyBorder="0" applyAlignment="0" applyProtection="0"/>
    <xf numFmtId="0" fontId="32" fillId="2" borderId="10" applyNumberFormat="0" applyAlignment="0" applyProtection="0"/>
    <xf numFmtId="0" fontId="32" fillId="45" borderId="10" applyNumberFormat="0" applyAlignment="0" applyProtection="0"/>
    <xf numFmtId="0" fontId="16" fillId="71" borderId="11" applyNumberFormat="0" applyAlignment="0" applyProtection="0"/>
    <xf numFmtId="49" fontId="33" fillId="0" borderId="0" applyFill="0" applyBorder="0" applyProtection="0">
      <alignment horizontal="left" vertical="center"/>
    </xf>
    <xf numFmtId="49" fontId="34" fillId="0" borderId="1" applyFill="0" applyProtection="0">
      <alignment horizontal="center" vertical="center" wrapText="1"/>
    </xf>
    <xf numFmtId="49" fontId="34" fillId="0" borderId="22" applyFill="0" applyProtection="0">
      <alignment horizontal="center" vertical="center" wrapText="1"/>
    </xf>
    <xf numFmtId="0" fontId="18" fillId="3" borderId="0" applyNumberFormat="0" applyBorder="0" applyAlignment="0" applyProtection="0"/>
    <xf numFmtId="0" fontId="18" fillId="44" borderId="0" applyNumberFormat="0" applyBorder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37" fillId="0" borderId="0" applyNumberFormat="0" applyFill="0" applyBorder="0" applyAlignment="0" applyProtection="0"/>
    <xf numFmtId="0" fontId="22" fillId="16" borderId="10" applyNumberFormat="0" applyAlignment="0" applyProtection="0"/>
    <xf numFmtId="0" fontId="22" fillId="51" borderId="10" applyNumberFormat="0" applyAlignment="0" applyProtection="0"/>
    <xf numFmtId="0" fontId="28" fillId="0" borderId="26" applyNumberFormat="0" applyFill="0" applyAlignment="0" applyProtection="0"/>
    <xf numFmtId="0" fontId="38" fillId="16" borderId="0" applyNumberFormat="0" applyBorder="0" applyAlignment="0" applyProtection="0"/>
    <xf numFmtId="0" fontId="38" fillId="51" borderId="0" applyNumberFormat="0" applyBorder="0" applyAlignment="0" applyProtection="0"/>
    <xf numFmtId="0" fontId="7" fillId="5" borderId="16" applyNumberFormat="0" applyFont="0" applyAlignment="0" applyProtection="0"/>
    <xf numFmtId="0" fontId="39" fillId="42" borderId="16" applyNumberFormat="0" applyAlignment="0" applyProtection="0"/>
    <xf numFmtId="0" fontId="25" fillId="2" borderId="17" applyNumberFormat="0" applyAlignment="0" applyProtection="0"/>
    <xf numFmtId="0" fontId="25" fillId="45" borderId="17" applyNumberFormat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9" borderId="0" applyNumberFormat="0" applyBorder="0" applyAlignment="0" applyProtection="0"/>
    <xf numFmtId="0" fontId="13" fillId="71" borderId="0" applyNumberFormat="0" applyBorder="0" applyAlignment="0" applyProtection="0"/>
    <xf numFmtId="0" fontId="13" fillId="55" borderId="0" applyNumberFormat="0" applyBorder="0" applyAlignment="0" applyProtection="0"/>
    <xf numFmtId="0" fontId="13" fillId="72" borderId="0" applyNumberFormat="0" applyBorder="0" applyAlignment="0" applyProtection="0"/>
    <xf numFmtId="0" fontId="13" fillId="61" borderId="0" applyNumberFormat="0" applyBorder="0" applyAlignment="0" applyProtection="0"/>
    <xf numFmtId="0" fontId="14" fillId="49" borderId="0" applyNumberFormat="0" applyBorder="0" applyAlignment="0" applyProtection="0"/>
    <xf numFmtId="0" fontId="15" fillId="53" borderId="10" applyNumberFormat="0" applyAlignment="0" applyProtection="0"/>
    <xf numFmtId="0" fontId="18" fillId="48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2" fillId="43" borderId="10" applyNumberFormat="0" applyAlignment="0" applyProtection="0"/>
    <xf numFmtId="0" fontId="24" fillId="51" borderId="0" applyNumberFormat="0" applyBorder="0" applyAlignment="0" applyProtection="0"/>
    <xf numFmtId="0" fontId="8" fillId="42" borderId="16" applyNumberFormat="0" applyAlignment="0" applyProtection="0"/>
    <xf numFmtId="0" fontId="25" fillId="53" borderId="17" applyNumberFormat="0" applyAlignment="0" applyProtection="0"/>
    <xf numFmtId="0" fontId="11" fillId="0" borderId="0"/>
    <xf numFmtId="0" fontId="11" fillId="42" borderId="16" applyNumberFormat="0" applyFont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53" borderId="0" applyNumberFormat="0" applyBorder="0" applyAlignment="0" applyProtection="0"/>
    <xf numFmtId="0" fontId="8" fillId="39" borderId="0" applyNumberFormat="0" applyBorder="0" applyAlignment="0" applyProtection="0"/>
    <xf numFmtId="0" fontId="8" fillId="44" borderId="0" applyNumberFormat="0" applyBorder="0" applyAlignment="0" applyProtection="0"/>
    <xf numFmtId="0" fontId="8" fillId="54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0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55" borderId="0" applyNumberFormat="0" applyBorder="0" applyAlignment="0" applyProtection="0"/>
    <xf numFmtId="0" fontId="8" fillId="53" borderId="0" applyNumberFormat="0" applyBorder="0" applyAlignment="0" applyProtection="0"/>
    <xf numFmtId="0" fontId="8" fillId="47" borderId="0" applyNumberFormat="0" applyBorder="0" applyAlignment="0" applyProtection="0"/>
    <xf numFmtId="0" fontId="8" fillId="39" borderId="0" applyNumberFormat="0" applyBorder="0" applyAlignment="0" applyProtection="0"/>
    <xf numFmtId="0" fontId="8" fillId="48" borderId="0" applyNumberFormat="0" applyBorder="0" applyAlignment="0" applyProtection="0"/>
    <xf numFmtId="0" fontId="8" fillId="43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5" borderId="0" applyNumberFormat="0" applyBorder="0" applyAlignment="0" applyProtection="0"/>
    <xf numFmtId="0" fontId="8" fillId="41" borderId="0" applyNumberFormat="0" applyBorder="0" applyAlignment="0" applyProtection="0"/>
    <xf numFmtId="0" fontId="8" fillId="39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4" borderId="0" applyNumberFormat="0" applyBorder="0" applyAlignment="0" applyProtection="0"/>
    <xf numFmtId="0" fontId="8" fillId="41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54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39" borderId="0" applyNumberFormat="0" applyBorder="0" applyAlignment="0" applyProtection="0"/>
    <xf numFmtId="0" fontId="8" fillId="53" borderId="0" applyNumberFormat="0" applyBorder="0" applyAlignment="0" applyProtection="0"/>
    <xf numFmtId="0" fontId="8" fillId="43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7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13" fillId="62" borderId="0" applyNumberFormat="0" applyBorder="0" applyAlignment="0" applyProtection="0"/>
    <xf numFmtId="0" fontId="8" fillId="43" borderId="0" applyNumberFormat="0" applyBorder="0" applyAlignment="0" applyProtection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13" fillId="39" borderId="0" applyNumberFormat="0" applyBorder="0" applyAlignment="0" applyProtection="0"/>
    <xf numFmtId="0" fontId="13" fillId="59" borderId="0" applyNumberFormat="0" applyBorder="0" applyAlignment="0" applyProtection="0"/>
    <xf numFmtId="0" fontId="8" fillId="44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8" fillId="51" borderId="0" applyNumberFormat="0" applyBorder="0" applyAlignment="0" applyProtection="0"/>
    <xf numFmtId="0" fontId="13" fillId="51" borderId="0" applyNumberFormat="0" applyBorder="0" applyAlignment="0" applyProtection="0"/>
    <xf numFmtId="0" fontId="8" fillId="55" borderId="0" applyNumberFormat="0" applyBorder="0" applyAlignment="0" applyProtection="0"/>
    <xf numFmtId="0" fontId="13" fillId="59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13" fillId="61" borderId="0" applyNumberFormat="0" applyBorder="0" applyAlignment="0" applyProtection="0"/>
    <xf numFmtId="0" fontId="8" fillId="44" borderId="0" applyNumberFormat="0" applyBorder="0" applyAlignment="0" applyProtection="0"/>
    <xf numFmtId="0" fontId="8" fillId="47" borderId="0" applyNumberFormat="0" applyBorder="0" applyAlignment="0" applyProtection="0"/>
    <xf numFmtId="0" fontId="13" fillId="54" borderId="0" applyNumberFormat="0" applyBorder="0" applyAlignment="0" applyProtection="0"/>
    <xf numFmtId="0" fontId="8" fillId="47" borderId="0" applyNumberFormat="0" applyBorder="0" applyAlignment="0" applyProtection="0"/>
    <xf numFmtId="0" fontId="13" fillId="63" borderId="0" applyNumberFormat="0" applyBorder="0" applyAlignment="0" applyProtection="0"/>
    <xf numFmtId="0" fontId="8" fillId="42" borderId="0" applyNumberFormat="0" applyBorder="0" applyAlignment="0" applyProtection="0"/>
    <xf numFmtId="0" fontId="13" fillId="59" borderId="0" applyNumberFormat="0" applyBorder="0" applyAlignment="0" applyProtection="0"/>
    <xf numFmtId="0" fontId="8" fillId="45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14" fillId="50" borderId="0" applyNumberFormat="0" applyBorder="0" applyAlignment="0" applyProtection="0"/>
    <xf numFmtId="0" fontId="13" fillId="41" borderId="0" applyNumberFormat="0" applyBorder="0" applyAlignment="0" applyProtection="0"/>
    <xf numFmtId="0" fontId="18" fillId="44" borderId="0" applyNumberFormat="0" applyBorder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8" borderId="0" applyNumberFormat="0" applyBorder="0" applyAlignment="0" applyProtection="0"/>
    <xf numFmtId="0" fontId="8" fillId="47" borderId="0" applyNumberFormat="0" applyBorder="0" applyAlignment="0" applyProtection="0"/>
    <xf numFmtId="0" fontId="13" fillId="62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8" fillId="54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13" fillId="62" borderId="0" applyNumberFormat="0" applyBorder="0" applyAlignment="0" applyProtection="0"/>
    <xf numFmtId="0" fontId="8" fillId="44" borderId="0" applyNumberFormat="0" applyBorder="0" applyAlignment="0" applyProtection="0"/>
    <xf numFmtId="0" fontId="13" fillId="41" borderId="0" applyNumberFormat="0" applyBorder="0" applyAlignment="0" applyProtection="0"/>
    <xf numFmtId="0" fontId="8" fillId="50" borderId="0" applyNumberFormat="0" applyBorder="0" applyAlignment="0" applyProtection="0"/>
    <xf numFmtId="0" fontId="13" fillId="39" borderId="0" applyNumberFormat="0" applyBorder="0" applyAlignment="0" applyProtection="0"/>
    <xf numFmtId="0" fontId="13" fillId="54" borderId="0" applyNumberFormat="0" applyBorder="0" applyAlignment="0" applyProtection="0"/>
    <xf numFmtId="0" fontId="8" fillId="42" borderId="0" applyNumberFormat="0" applyBorder="0" applyAlignment="0" applyProtection="0"/>
    <xf numFmtId="0" fontId="13" fillId="43" borderId="0" applyNumberFormat="0" applyBorder="0" applyAlignment="0" applyProtection="0"/>
    <xf numFmtId="0" fontId="8" fillId="45" borderId="0" applyNumberFormat="0" applyBorder="0" applyAlignment="0" applyProtection="0"/>
    <xf numFmtId="0" fontId="13" fillId="53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13" fillId="51" borderId="0" applyNumberFormat="0" applyBorder="0" applyAlignment="0" applyProtection="0"/>
    <xf numFmtId="0" fontId="8" fillId="44" borderId="0" applyNumberFormat="0" applyBorder="0" applyAlignment="0" applyProtection="0"/>
    <xf numFmtId="0" fontId="13" fillId="59" borderId="0" applyNumberFormat="0" applyBorder="0" applyAlignment="0" applyProtection="0"/>
    <xf numFmtId="0" fontId="8" fillId="50" borderId="0" applyNumberFormat="0" applyBorder="0" applyAlignment="0" applyProtection="0"/>
    <xf numFmtId="0" fontId="13" fillId="61" borderId="0" applyNumberFormat="0" applyBorder="0" applyAlignment="0" applyProtection="0"/>
    <xf numFmtId="0" fontId="8" fillId="41" borderId="0" applyNumberFormat="0" applyBorder="0" applyAlignment="0" applyProtection="0"/>
    <xf numFmtId="0" fontId="8" fillId="48" borderId="0" applyNumberFormat="0" applyBorder="0" applyAlignment="0" applyProtection="0"/>
    <xf numFmtId="0" fontId="13" fillId="59" borderId="0" applyNumberFormat="0" applyBorder="0" applyAlignment="0" applyProtection="0"/>
    <xf numFmtId="0" fontId="8" fillId="49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2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7" fillId="42" borderId="16" applyNumberFormat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62" borderId="0" applyNumberFormat="0" applyBorder="0" applyAlignment="0" applyProtection="0"/>
    <xf numFmtId="0" fontId="13" fillId="53" borderId="0" applyNumberFormat="0" applyBorder="0" applyAlignment="0" applyProtection="0"/>
    <xf numFmtId="0" fontId="8" fillId="48" borderId="0" applyNumberFormat="0" applyBorder="0" applyAlignment="0" applyProtection="0"/>
    <xf numFmtId="0" fontId="13" fillId="64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13" fillId="39" borderId="0" applyNumberFormat="0" applyBorder="0" applyAlignment="0" applyProtection="0"/>
    <xf numFmtId="0" fontId="8" fillId="49" borderId="0" applyNumberFormat="0" applyBorder="0" applyAlignment="0" applyProtection="0"/>
    <xf numFmtId="0" fontId="13" fillId="43" borderId="0" applyNumberFormat="0" applyBorder="0" applyAlignment="0" applyProtection="0"/>
    <xf numFmtId="0" fontId="8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8" fillId="48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3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4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50" borderId="0" applyNumberFormat="0" applyBorder="0" applyAlignment="0" applyProtection="0"/>
    <xf numFmtId="0" fontId="8" fillId="12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18" borderId="0" applyNumberFormat="0" applyBorder="0" applyAlignment="0" applyProtection="0"/>
    <xf numFmtId="0" fontId="8" fillId="41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5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55" borderId="0" applyNumberFormat="0" applyBorder="0" applyAlignment="0" applyProtection="0"/>
    <xf numFmtId="0" fontId="13" fillId="1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36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2" borderId="0" applyNumberFormat="0" applyBorder="0" applyAlignment="0" applyProtection="0"/>
    <xf numFmtId="0" fontId="13" fillId="35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168" fontId="11" fillId="0" borderId="0" applyFont="0" applyFill="0" applyBorder="0" applyProtection="0"/>
    <xf numFmtId="0" fontId="40" fillId="0" borderId="0" applyNumberFormat="0" applyFill="0" applyBorder="0" applyProtection="0"/>
    <xf numFmtId="3" fontId="11" fillId="0" borderId="0" applyFont="0" applyFill="0" applyBorder="0" applyProtection="0">
      <alignment horizontal="right"/>
    </xf>
    <xf numFmtId="49" fontId="11" fillId="0" borderId="0" applyFont="0" applyFill="0" applyBorder="0" applyProtection="0">
      <alignment wrapText="1"/>
    </xf>
    <xf numFmtId="0" fontId="13" fillId="30" borderId="0" applyNumberFormat="0" applyBorder="0" applyAlignment="0" applyProtection="0"/>
    <xf numFmtId="0" fontId="13" fillId="69" borderId="0" applyNumberFormat="0" applyBorder="0" applyAlignment="0" applyProtection="0"/>
    <xf numFmtId="0" fontId="13" fillId="22" borderId="0" applyNumberFormat="0" applyBorder="0" applyAlignment="0" applyProtection="0"/>
    <xf numFmtId="0" fontId="13" fillId="58" borderId="0" applyNumberFormat="0" applyBorder="0" applyAlignment="0" applyProtection="0"/>
    <xf numFmtId="0" fontId="13" fillId="21" borderId="0" applyNumberFormat="0" applyBorder="0" applyAlignment="0" applyProtection="0"/>
    <xf numFmtId="0" fontId="13" fillId="27" borderId="0" applyNumberFormat="0" applyBorder="0" applyAlignment="0" applyProtection="0"/>
    <xf numFmtId="0" fontId="13" fillId="74" borderId="0" applyNumberFormat="0" applyBorder="0" applyAlignment="0" applyProtection="0"/>
    <xf numFmtId="0" fontId="13" fillId="35" borderId="0" applyNumberFormat="0" applyBorder="0" applyAlignment="0" applyProtection="0"/>
    <xf numFmtId="0" fontId="13" fillId="20" borderId="0" applyNumberFormat="0" applyBorder="0" applyAlignment="0" applyProtection="0"/>
    <xf numFmtId="0" fontId="13" fillId="75" borderId="0" applyNumberFormat="0" applyBorder="0" applyAlignment="0" applyProtection="0"/>
    <xf numFmtId="0" fontId="13" fillId="33" borderId="0" applyNumberFormat="0" applyBorder="0" applyAlignment="0" applyProtection="0"/>
    <xf numFmtId="0" fontId="22" fillId="37" borderId="10" applyNumberFormat="0" applyAlignment="0" applyProtection="0"/>
    <xf numFmtId="0" fontId="22" fillId="4" borderId="10" applyNumberFormat="0" applyAlignment="0" applyProtection="0"/>
    <xf numFmtId="0" fontId="25" fillId="15" borderId="17" applyNumberFormat="0" applyAlignment="0" applyProtection="0"/>
    <xf numFmtId="0" fontId="15" fillId="15" borderId="10" applyNumberFormat="0" applyAlignment="0" applyProtection="0"/>
    <xf numFmtId="0" fontId="18" fillId="12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28" fillId="0" borderId="26" applyNumberFormat="0" applyFill="0" applyAlignment="0" applyProtection="0"/>
    <xf numFmtId="0" fontId="16" fillId="76" borderId="11" applyNumberFormat="0" applyAlignment="0" applyProtection="0"/>
    <xf numFmtId="0" fontId="16" fillId="28" borderId="11" applyNumberFormat="0" applyAlignment="0" applyProtection="0"/>
    <xf numFmtId="0" fontId="4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32" fillId="73" borderId="1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27" applyNumberFormat="0" applyFill="0" applyAlignment="0" applyProtection="0"/>
    <xf numFmtId="0" fontId="14" fillId="31" borderId="0" applyNumberFormat="0" applyBorder="0" applyAlignment="0" applyProtection="0"/>
    <xf numFmtId="0" fontId="14" fillId="11" borderId="0" applyNumberFormat="0" applyBorder="0" applyAlignment="0" applyProtection="0"/>
    <xf numFmtId="0" fontId="7" fillId="5" borderId="16" applyNumberFormat="0" applyFont="0" applyAlignment="0" applyProtection="0"/>
    <xf numFmtId="0" fontId="7" fillId="38" borderId="16" applyNumberFormat="0" applyFont="0" applyAlignment="0" applyProtection="0"/>
    <xf numFmtId="0" fontId="25" fillId="73" borderId="17" applyNumberFormat="0" applyAlignment="0" applyProtection="0"/>
    <xf numFmtId="0" fontId="23" fillId="0" borderId="15" applyNumberFormat="0" applyFill="0" applyAlignment="0" applyProtection="0"/>
    <xf numFmtId="0" fontId="38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13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8" borderId="0" applyNumberFormat="0" applyBorder="0" applyAlignment="0" applyProtection="0"/>
    <xf numFmtId="0" fontId="8" fillId="2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</cellStyleXfs>
  <cellXfs count="62">
    <xf numFmtId="0" fontId="0" fillId="0" borderId="0" xfId="0"/>
    <xf numFmtId="0" fontId="4" fillId="0" borderId="1" xfId="4" applyFont="1" applyFill="1" applyBorder="1" applyAlignment="1">
      <alignment horizontal="left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3" fontId="45" fillId="0" borderId="6" xfId="1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3" fontId="44" fillId="0" borderId="6" xfId="1" applyNumberFormat="1" applyFont="1" applyFill="1" applyBorder="1" applyAlignment="1">
      <alignment horizontal="center" vertical="center" wrapText="1"/>
    </xf>
    <xf numFmtId="0" fontId="0" fillId="0" borderId="0" xfId="0"/>
    <xf numFmtId="0" fontId="10" fillId="0" borderId="5" xfId="1" applyFont="1" applyFill="1" applyBorder="1" applyAlignment="1">
      <alignment horizontal="center" vertical="center" wrapText="1"/>
    </xf>
    <xf numFmtId="49" fontId="10" fillId="0" borderId="5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 vertical="center" wrapText="1"/>
    </xf>
    <xf numFmtId="3" fontId="10" fillId="0" borderId="6" xfId="1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169" fontId="4" fillId="0" borderId="1" xfId="1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169" fontId="44" fillId="0" borderId="1" xfId="0" applyNumberFormat="1" applyFont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0" fontId="48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vertical="center" wrapText="1"/>
    </xf>
    <xf numFmtId="0" fontId="0" fillId="0" borderId="0" xfId="0" applyBorder="1"/>
    <xf numFmtId="169" fontId="4" fillId="0" borderId="4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9" fillId="0" borderId="0" xfId="0" applyFont="1" applyAlignment="1">
      <alignment horizontal="center" vertical="center" wrapText="1"/>
    </xf>
    <xf numFmtId="0" fontId="49" fillId="0" borderId="0" xfId="0" applyFont="1"/>
    <xf numFmtId="16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4" fillId="0" borderId="1" xfId="0" applyNumberFormat="1" applyFont="1" applyBorder="1" applyAlignment="1">
      <alignment horizontal="center" vertical="center"/>
    </xf>
    <xf numFmtId="169" fontId="10" fillId="0" borderId="4" xfId="1" applyNumberFormat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0" fontId="50" fillId="0" borderId="0" xfId="0" applyFont="1"/>
    <xf numFmtId="0" fontId="51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6" fillId="0" borderId="7" xfId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workbookViewId="0">
      <selection activeCell="M5" sqref="M5"/>
    </sheetView>
  </sheetViews>
  <sheetFormatPr defaultRowHeight="15"/>
  <cols>
    <col min="1" max="1" width="61.28515625" customWidth="1"/>
    <col min="2" max="2" width="11.5703125" customWidth="1"/>
    <col min="3" max="3" width="11" style="19" customWidth="1"/>
    <col min="4" max="5" width="11.42578125" customWidth="1"/>
    <col min="6" max="6" width="12.28515625" customWidth="1"/>
    <col min="9" max="9" width="11" customWidth="1"/>
  </cols>
  <sheetData>
    <row r="2" spans="1:8" ht="18.75">
      <c r="A2" s="56" t="s">
        <v>19</v>
      </c>
      <c r="B2" s="56"/>
      <c r="C2" s="56"/>
      <c r="D2" s="56"/>
      <c r="E2" s="56"/>
      <c r="F2" s="56"/>
      <c r="G2" s="56"/>
      <c r="H2" s="56"/>
    </row>
    <row r="3" spans="1:8" ht="24" customHeight="1">
      <c r="A3" s="57" t="s">
        <v>44</v>
      </c>
      <c r="B3" s="57"/>
      <c r="C3" s="57"/>
      <c r="D3" s="57"/>
      <c r="E3" s="57"/>
      <c r="F3" s="57"/>
      <c r="G3" s="57"/>
      <c r="H3" s="57"/>
    </row>
    <row r="4" spans="1:8" ht="65.25" customHeight="1">
      <c r="A4" s="59" t="s">
        <v>0</v>
      </c>
      <c r="B4" s="51" t="s">
        <v>45</v>
      </c>
      <c r="C4" s="51" t="s">
        <v>21</v>
      </c>
      <c r="D4" s="51" t="s">
        <v>46</v>
      </c>
      <c r="E4" s="53" t="s">
        <v>40</v>
      </c>
      <c r="F4" s="54"/>
      <c r="G4" s="53" t="s">
        <v>41</v>
      </c>
      <c r="H4" s="54"/>
    </row>
    <row r="5" spans="1:8" ht="15.75">
      <c r="A5" s="60"/>
      <c r="B5" s="52"/>
      <c r="C5" s="52"/>
      <c r="D5" s="52"/>
      <c r="E5" s="31" t="s">
        <v>1</v>
      </c>
      <c r="F5" s="32" t="s">
        <v>38</v>
      </c>
      <c r="G5" s="31" t="s">
        <v>1</v>
      </c>
      <c r="H5" s="32" t="s">
        <v>38</v>
      </c>
    </row>
    <row r="6" spans="1:8" ht="15.75">
      <c r="A6" s="20" t="s">
        <v>2</v>
      </c>
      <c r="B6" s="21" t="s">
        <v>22</v>
      </c>
      <c r="C6" s="21" t="s">
        <v>23</v>
      </c>
      <c r="D6" s="21" t="s">
        <v>24</v>
      </c>
      <c r="E6" s="21" t="s">
        <v>25</v>
      </c>
      <c r="F6" s="21" t="s">
        <v>26</v>
      </c>
      <c r="G6" s="21" t="s">
        <v>27</v>
      </c>
      <c r="H6" s="21" t="s">
        <v>28</v>
      </c>
    </row>
    <row r="7" spans="1:8" ht="17.25" customHeight="1">
      <c r="A7" s="11" t="s">
        <v>3</v>
      </c>
      <c r="B7" s="2">
        <v>40970</v>
      </c>
      <c r="C7" s="2">
        <v>55546</v>
      </c>
      <c r="D7" s="2">
        <v>20963</v>
      </c>
      <c r="E7" s="35">
        <v>0.51200000000000001</v>
      </c>
      <c r="F7" s="2">
        <f>D7-B7</f>
        <v>-20007</v>
      </c>
      <c r="G7" s="35">
        <f>D7/C7</f>
        <v>0.37739891261296943</v>
      </c>
      <c r="H7" s="2">
        <f>D7-C7</f>
        <v>-34583</v>
      </c>
    </row>
    <row r="8" spans="1:8" ht="18" customHeight="1">
      <c r="A8" s="12" t="s">
        <v>4</v>
      </c>
      <c r="B8" s="3">
        <v>34940</v>
      </c>
      <c r="C8" s="3">
        <v>46686</v>
      </c>
      <c r="D8" s="3">
        <v>15620</v>
      </c>
      <c r="E8" s="35">
        <f t="shared" ref="E8:E19" si="0">D8/B8</f>
        <v>0.44705208929593587</v>
      </c>
      <c r="F8" s="2">
        <f t="shared" ref="F8:F19" si="1">D8-B8</f>
        <v>-19320</v>
      </c>
      <c r="G8" s="35">
        <f t="shared" ref="G8:G19" si="2">D8/C8</f>
        <v>0.33457567579145781</v>
      </c>
      <c r="H8" s="2">
        <f t="shared" ref="H8:H19" si="3">D8-C8</f>
        <v>-31066</v>
      </c>
    </row>
    <row r="9" spans="1:8" ht="19.5" customHeight="1">
      <c r="A9" s="6" t="s">
        <v>5</v>
      </c>
      <c r="B9" s="10">
        <v>4118</v>
      </c>
      <c r="C9" s="10">
        <v>8598</v>
      </c>
      <c r="D9" s="10">
        <v>3237</v>
      </c>
      <c r="E9" s="35">
        <f t="shared" si="0"/>
        <v>0.78606119475473535</v>
      </c>
      <c r="F9" s="2">
        <f t="shared" si="1"/>
        <v>-881</v>
      </c>
      <c r="G9" s="35">
        <f t="shared" si="2"/>
        <v>0.37648290300069781</v>
      </c>
      <c r="H9" s="2">
        <f t="shared" si="3"/>
        <v>-5361</v>
      </c>
    </row>
    <row r="10" spans="1:8" ht="18" customHeight="1">
      <c r="A10" s="6" t="s">
        <v>18</v>
      </c>
      <c r="B10" s="10">
        <v>3812</v>
      </c>
      <c r="C10" s="10">
        <v>8079</v>
      </c>
      <c r="D10" s="10">
        <v>2914</v>
      </c>
      <c r="E10" s="35">
        <f t="shared" si="0"/>
        <v>0.76442812172088148</v>
      </c>
      <c r="F10" s="2">
        <f t="shared" si="1"/>
        <v>-898</v>
      </c>
      <c r="G10" s="35">
        <f t="shared" si="2"/>
        <v>0.36068820398564178</v>
      </c>
      <c r="H10" s="2">
        <f t="shared" si="3"/>
        <v>-5165</v>
      </c>
    </row>
    <row r="11" spans="1:8" ht="18.75" customHeight="1">
      <c r="A11" s="16" t="s">
        <v>6</v>
      </c>
      <c r="B11" s="15">
        <v>342</v>
      </c>
      <c r="C11" s="15">
        <v>346</v>
      </c>
      <c r="D11" s="15">
        <v>100</v>
      </c>
      <c r="E11" s="35">
        <f t="shared" si="0"/>
        <v>0.29239766081871343</v>
      </c>
      <c r="F11" s="2">
        <f t="shared" si="1"/>
        <v>-242</v>
      </c>
      <c r="G11" s="35">
        <f t="shared" si="2"/>
        <v>0.28901734104046245</v>
      </c>
      <c r="H11" s="2">
        <f t="shared" si="3"/>
        <v>-246</v>
      </c>
    </row>
    <row r="12" spans="1:8" s="47" customFormat="1" ht="16.5" customHeight="1">
      <c r="A12" s="5" t="s">
        <v>7</v>
      </c>
      <c r="B12" s="36">
        <v>1</v>
      </c>
      <c r="C12" s="36">
        <v>1</v>
      </c>
      <c r="D12" s="36">
        <v>1</v>
      </c>
      <c r="E12" s="45">
        <f t="shared" si="0"/>
        <v>1</v>
      </c>
      <c r="F12" s="46">
        <f t="shared" si="1"/>
        <v>0</v>
      </c>
      <c r="G12" s="45">
        <f t="shared" si="2"/>
        <v>1</v>
      </c>
      <c r="H12" s="46">
        <f t="shared" si="3"/>
        <v>0</v>
      </c>
    </row>
    <row r="13" spans="1:8" s="30" customFormat="1" ht="19.5" customHeight="1">
      <c r="A13" s="6" t="s">
        <v>8</v>
      </c>
      <c r="B13" s="10">
        <v>2</v>
      </c>
      <c r="C13" s="10" t="s">
        <v>39</v>
      </c>
      <c r="D13" s="10">
        <v>208</v>
      </c>
      <c r="E13" s="35" t="s">
        <v>49</v>
      </c>
      <c r="F13" s="2">
        <f t="shared" si="1"/>
        <v>206</v>
      </c>
      <c r="G13" s="35" t="s">
        <v>39</v>
      </c>
      <c r="H13" s="2" t="s">
        <v>39</v>
      </c>
    </row>
    <row r="14" spans="1:8" ht="33.75" customHeight="1">
      <c r="A14" s="6" t="s">
        <v>9</v>
      </c>
      <c r="B14" s="10">
        <v>3</v>
      </c>
      <c r="C14" s="10">
        <v>158</v>
      </c>
      <c r="D14" s="10">
        <v>236</v>
      </c>
      <c r="E14" s="35" t="s">
        <v>50</v>
      </c>
      <c r="F14" s="2">
        <f t="shared" si="1"/>
        <v>233</v>
      </c>
      <c r="G14" s="35">
        <f t="shared" si="2"/>
        <v>1.4936708860759493</v>
      </c>
      <c r="H14" s="2">
        <f t="shared" si="3"/>
        <v>78</v>
      </c>
    </row>
    <row r="15" spans="1:8" ht="33" customHeight="1">
      <c r="A15" s="16" t="s">
        <v>10</v>
      </c>
      <c r="B15" s="15">
        <v>23732</v>
      </c>
      <c r="C15" s="18">
        <v>31763</v>
      </c>
      <c r="D15" s="18">
        <v>17147</v>
      </c>
      <c r="E15" s="35">
        <f t="shared" si="0"/>
        <v>0.72252654643519298</v>
      </c>
      <c r="F15" s="2">
        <f t="shared" si="1"/>
        <v>-6585</v>
      </c>
      <c r="G15" s="35">
        <f t="shared" si="2"/>
        <v>0.5398419544753329</v>
      </c>
      <c r="H15" s="2">
        <f t="shared" si="3"/>
        <v>-14616</v>
      </c>
    </row>
    <row r="16" spans="1:8" s="48" customFormat="1" ht="19.5" customHeight="1">
      <c r="A16" s="8" t="s">
        <v>11</v>
      </c>
      <c r="B16" s="24">
        <v>22286</v>
      </c>
      <c r="C16" s="13">
        <v>29266</v>
      </c>
      <c r="D16" s="13">
        <v>12356</v>
      </c>
      <c r="E16" s="45">
        <f t="shared" si="0"/>
        <v>0.55442878937449525</v>
      </c>
      <c r="F16" s="46">
        <f t="shared" si="1"/>
        <v>-9930</v>
      </c>
      <c r="G16" s="45">
        <f t="shared" si="2"/>
        <v>0.42219640538508851</v>
      </c>
      <c r="H16" s="46">
        <f t="shared" si="3"/>
        <v>-16910</v>
      </c>
    </row>
    <row r="17" spans="1:9" ht="19.5" customHeight="1">
      <c r="A17" s="16" t="s">
        <v>12</v>
      </c>
      <c r="B17" s="15">
        <v>32254</v>
      </c>
      <c r="C17" s="15">
        <v>43424</v>
      </c>
      <c r="D17" s="15">
        <v>12491</v>
      </c>
      <c r="E17" s="35">
        <f t="shared" si="0"/>
        <v>0.38726979599429529</v>
      </c>
      <c r="F17" s="2">
        <f t="shared" si="1"/>
        <v>-19763</v>
      </c>
      <c r="G17" s="35">
        <f t="shared" si="2"/>
        <v>0.28765198968312455</v>
      </c>
      <c r="H17" s="2">
        <f t="shared" si="3"/>
        <v>-30933</v>
      </c>
    </row>
    <row r="18" spans="1:9" ht="33" customHeight="1">
      <c r="A18" s="16" t="s">
        <v>13</v>
      </c>
      <c r="B18" s="15">
        <v>5511</v>
      </c>
      <c r="C18" s="15">
        <v>7694</v>
      </c>
      <c r="D18" s="15">
        <v>3318</v>
      </c>
      <c r="E18" s="35">
        <f t="shared" si="0"/>
        <v>0.60206859009254221</v>
      </c>
      <c r="F18" s="2">
        <f t="shared" si="1"/>
        <v>-2193</v>
      </c>
      <c r="G18" s="35">
        <f t="shared" si="2"/>
        <v>0.43124512607226412</v>
      </c>
      <c r="H18" s="2">
        <f t="shared" si="3"/>
        <v>-4376</v>
      </c>
    </row>
    <row r="19" spans="1:9" ht="16.5" customHeight="1">
      <c r="A19" s="6" t="s">
        <v>14</v>
      </c>
      <c r="B19" s="10">
        <v>19818</v>
      </c>
      <c r="C19" s="10">
        <v>28698</v>
      </c>
      <c r="D19" s="10">
        <v>18330</v>
      </c>
      <c r="E19" s="26">
        <f t="shared" si="0"/>
        <v>0.92491674235543442</v>
      </c>
      <c r="F19" s="10">
        <f t="shared" si="1"/>
        <v>-1488</v>
      </c>
      <c r="G19" s="26">
        <f t="shared" si="2"/>
        <v>0.63872046832531881</v>
      </c>
      <c r="H19" s="10">
        <f t="shared" si="3"/>
        <v>-10368</v>
      </c>
    </row>
    <row r="20" spans="1:9" s="34" customFormat="1" ht="15.75">
      <c r="A20" s="33"/>
      <c r="B20" s="33"/>
      <c r="C20" s="33"/>
      <c r="D20" s="33"/>
      <c r="E20" s="33"/>
      <c r="F20" s="33"/>
    </row>
    <row r="21" spans="1:9" ht="15.75">
      <c r="A21" s="61" t="s">
        <v>15</v>
      </c>
      <c r="B21" s="61"/>
      <c r="C21" s="61"/>
      <c r="D21" s="61"/>
      <c r="E21" s="61"/>
      <c r="F21" s="61"/>
      <c r="G21" s="61"/>
      <c r="H21" s="61"/>
    </row>
    <row r="22" spans="1:9" ht="65.25" customHeight="1">
      <c r="A22" s="58" t="s">
        <v>0</v>
      </c>
      <c r="B22" s="55" t="s">
        <v>47</v>
      </c>
      <c r="C22" s="55" t="s">
        <v>20</v>
      </c>
      <c r="D22" s="55" t="s">
        <v>48</v>
      </c>
      <c r="E22" s="58" t="s">
        <v>42</v>
      </c>
      <c r="F22" s="58"/>
      <c r="G22" s="53" t="s">
        <v>43</v>
      </c>
      <c r="H22" s="54"/>
    </row>
    <row r="23" spans="1:9" ht="15.75">
      <c r="A23" s="58"/>
      <c r="B23" s="55"/>
      <c r="C23" s="55"/>
      <c r="D23" s="55"/>
      <c r="E23" s="31" t="s">
        <v>1</v>
      </c>
      <c r="F23" s="32" t="s">
        <v>37</v>
      </c>
      <c r="G23" s="31" t="s">
        <v>1</v>
      </c>
      <c r="H23" s="32" t="s">
        <v>37</v>
      </c>
    </row>
    <row r="24" spans="1:9" ht="15.75">
      <c r="A24" s="20" t="s">
        <v>2</v>
      </c>
      <c r="B24" s="21" t="s">
        <v>29</v>
      </c>
      <c r="C24" s="21" t="s">
        <v>23</v>
      </c>
      <c r="D24" s="21" t="s">
        <v>24</v>
      </c>
      <c r="E24" s="21" t="s">
        <v>25</v>
      </c>
      <c r="F24" s="21" t="s">
        <v>26</v>
      </c>
      <c r="G24" s="22">
        <v>6</v>
      </c>
      <c r="H24" s="22">
        <v>7</v>
      </c>
    </row>
    <row r="25" spans="1:9" ht="15.75">
      <c r="A25" s="4" t="s">
        <v>3</v>
      </c>
      <c r="B25" s="9">
        <v>18274</v>
      </c>
      <c r="C25" s="9">
        <v>8282</v>
      </c>
      <c r="D25" s="9">
        <v>5056</v>
      </c>
      <c r="E25" s="42">
        <f>D25/B25</f>
        <v>0.27667724636094998</v>
      </c>
      <c r="F25" s="9">
        <f>D25-B25</f>
        <v>-13218</v>
      </c>
      <c r="G25" s="28">
        <f>D25/C25</f>
        <v>0.61048056025114705</v>
      </c>
      <c r="H25" s="29">
        <f>D25-C25</f>
        <v>-3226</v>
      </c>
    </row>
    <row r="26" spans="1:9" ht="15.75">
      <c r="A26" s="6" t="s">
        <v>4</v>
      </c>
      <c r="B26" s="10">
        <v>15692</v>
      </c>
      <c r="C26" s="10">
        <v>6407</v>
      </c>
      <c r="D26" s="10">
        <v>2770</v>
      </c>
      <c r="E26" s="42">
        <f t="shared" ref="E26:E35" si="4">D26/B26</f>
        <v>0.17652306907978588</v>
      </c>
      <c r="F26" s="9">
        <f t="shared" ref="F26:F35" si="5">D26-B26</f>
        <v>-12922</v>
      </c>
      <c r="G26" s="28">
        <f t="shared" ref="G26:G35" si="6">D26/C26</f>
        <v>0.43233962853129387</v>
      </c>
      <c r="H26" s="29">
        <f t="shared" ref="H26:H35" si="7">D26-C26</f>
        <v>-3637</v>
      </c>
    </row>
    <row r="27" spans="1:9" s="19" customFormat="1" ht="18.75" customHeight="1">
      <c r="A27" s="5" t="s">
        <v>36</v>
      </c>
      <c r="B27" s="10"/>
      <c r="C27" s="10"/>
      <c r="D27" s="10"/>
      <c r="E27" s="42"/>
      <c r="F27" s="9"/>
      <c r="G27" s="28"/>
      <c r="H27" s="29"/>
    </row>
    <row r="28" spans="1:9" s="19" customFormat="1" ht="15.75">
      <c r="A28" s="25" t="s">
        <v>30</v>
      </c>
      <c r="B28" s="10">
        <v>70</v>
      </c>
      <c r="C28" s="10">
        <v>14</v>
      </c>
      <c r="D28" s="17">
        <v>34</v>
      </c>
      <c r="E28" s="42">
        <f t="shared" si="4"/>
        <v>0.48571428571428571</v>
      </c>
      <c r="F28" s="9">
        <f t="shared" si="5"/>
        <v>-36</v>
      </c>
      <c r="G28" s="28">
        <f t="shared" si="6"/>
        <v>2.4285714285714284</v>
      </c>
      <c r="H28" s="29">
        <f t="shared" si="7"/>
        <v>20</v>
      </c>
    </row>
    <row r="29" spans="1:9" s="19" customFormat="1" ht="15.75">
      <c r="A29" s="25" t="s">
        <v>31</v>
      </c>
      <c r="B29" s="10">
        <v>1849</v>
      </c>
      <c r="C29" s="10">
        <v>864</v>
      </c>
      <c r="D29" s="17">
        <v>367</v>
      </c>
      <c r="E29" s="42">
        <f t="shared" si="4"/>
        <v>0.19848566792861005</v>
      </c>
      <c r="F29" s="9">
        <f t="shared" si="5"/>
        <v>-1482</v>
      </c>
      <c r="G29" s="28">
        <f t="shared" si="6"/>
        <v>0.42476851851851855</v>
      </c>
      <c r="H29" s="29">
        <f t="shared" si="7"/>
        <v>-497</v>
      </c>
    </row>
    <row r="30" spans="1:9" s="19" customFormat="1" ht="15.75">
      <c r="A30" s="25" t="s">
        <v>32</v>
      </c>
      <c r="B30" s="10">
        <v>693</v>
      </c>
      <c r="C30" s="10">
        <v>401</v>
      </c>
      <c r="D30" s="17">
        <v>313</v>
      </c>
      <c r="E30" s="42">
        <f t="shared" si="4"/>
        <v>0.45165945165945165</v>
      </c>
      <c r="F30" s="9">
        <f t="shared" si="5"/>
        <v>-380</v>
      </c>
      <c r="G30" s="28">
        <f t="shared" si="6"/>
        <v>0.78054862842892769</v>
      </c>
      <c r="H30" s="29">
        <f t="shared" si="7"/>
        <v>-88</v>
      </c>
    </row>
    <row r="31" spans="1:9" s="41" customFormat="1" ht="16.5" customHeight="1">
      <c r="A31" s="39" t="s">
        <v>33</v>
      </c>
      <c r="B31" s="23">
        <v>1.8</v>
      </c>
      <c r="C31" s="23">
        <v>0.8</v>
      </c>
      <c r="D31" s="43">
        <v>0.5</v>
      </c>
      <c r="E31" s="42">
        <f t="shared" si="4"/>
        <v>0.27777777777777779</v>
      </c>
      <c r="F31" s="9">
        <f t="shared" si="5"/>
        <v>-1.3</v>
      </c>
      <c r="G31" s="28">
        <f t="shared" si="6"/>
        <v>0.625</v>
      </c>
      <c r="H31" s="44">
        <f t="shared" si="7"/>
        <v>-0.30000000000000004</v>
      </c>
      <c r="I31" s="40"/>
    </row>
    <row r="32" spans="1:9" s="19" customFormat="1" ht="18" customHeight="1">
      <c r="A32" s="27" t="s">
        <v>34</v>
      </c>
      <c r="B32" s="10">
        <v>28</v>
      </c>
      <c r="C32" s="10">
        <v>9</v>
      </c>
      <c r="D32" s="43">
        <v>16</v>
      </c>
      <c r="E32" s="42">
        <f t="shared" si="4"/>
        <v>0.5714285714285714</v>
      </c>
      <c r="F32" s="9">
        <f t="shared" si="5"/>
        <v>-12</v>
      </c>
      <c r="G32" s="28">
        <f t="shared" si="6"/>
        <v>1.7777777777777777</v>
      </c>
      <c r="H32" s="29">
        <f t="shared" si="7"/>
        <v>7</v>
      </c>
    </row>
    <row r="33" spans="1:9" ht="19.5" customHeight="1">
      <c r="A33" s="4" t="s">
        <v>12</v>
      </c>
      <c r="B33" s="10">
        <v>13279</v>
      </c>
      <c r="C33" s="10">
        <v>4843</v>
      </c>
      <c r="D33" s="10">
        <v>2040</v>
      </c>
      <c r="E33" s="42">
        <f t="shared" si="4"/>
        <v>0.15362602605617892</v>
      </c>
      <c r="F33" s="9">
        <f t="shared" si="5"/>
        <v>-11239</v>
      </c>
      <c r="G33" s="28">
        <f t="shared" si="6"/>
        <v>0.42122651249225684</v>
      </c>
      <c r="H33" s="29">
        <f t="shared" si="7"/>
        <v>-2803</v>
      </c>
    </row>
    <row r="34" spans="1:9" ht="18" customHeight="1">
      <c r="A34" s="7" t="s">
        <v>16</v>
      </c>
      <c r="B34" s="14">
        <v>2485</v>
      </c>
      <c r="C34" s="14">
        <v>4006</v>
      </c>
      <c r="D34" s="14">
        <v>7784</v>
      </c>
      <c r="E34" s="42" t="s">
        <v>51</v>
      </c>
      <c r="F34" s="9">
        <f t="shared" si="5"/>
        <v>5299</v>
      </c>
      <c r="G34" s="28">
        <f t="shared" si="6"/>
        <v>1.9430853719420869</v>
      </c>
      <c r="H34" s="29">
        <f t="shared" si="7"/>
        <v>3778</v>
      </c>
    </row>
    <row r="35" spans="1:9" ht="18.75" customHeight="1">
      <c r="A35" s="1" t="s">
        <v>17</v>
      </c>
      <c r="B35" s="14">
        <v>10203</v>
      </c>
      <c r="C35" s="14">
        <v>10934</v>
      </c>
      <c r="D35" s="14">
        <v>14589</v>
      </c>
      <c r="E35" s="42">
        <f t="shared" si="4"/>
        <v>1.4298735665980593</v>
      </c>
      <c r="F35" s="9">
        <f t="shared" si="5"/>
        <v>4386</v>
      </c>
      <c r="G35" s="28">
        <f t="shared" si="6"/>
        <v>1.3342783976586794</v>
      </c>
      <c r="H35" s="29">
        <f t="shared" si="7"/>
        <v>3655</v>
      </c>
    </row>
    <row r="36" spans="1:9" ht="18" customHeight="1">
      <c r="A36" s="4" t="s">
        <v>35</v>
      </c>
      <c r="B36" s="14">
        <v>63</v>
      </c>
      <c r="C36" s="38">
        <v>16</v>
      </c>
      <c r="D36" s="38">
        <v>4</v>
      </c>
      <c r="E36" s="49">
        <f>D36-B36</f>
        <v>-59</v>
      </c>
      <c r="F36" s="50"/>
      <c r="G36" s="50">
        <f>D36-C36</f>
        <v>-12</v>
      </c>
      <c r="H36" s="50"/>
      <c r="I36" s="37"/>
    </row>
  </sheetData>
  <mergeCells count="17">
    <mergeCell ref="A2:H2"/>
    <mergeCell ref="A3:H3"/>
    <mergeCell ref="A22:A23"/>
    <mergeCell ref="G4:H4"/>
    <mergeCell ref="A4:A5"/>
    <mergeCell ref="B22:B23"/>
    <mergeCell ref="D22:D23"/>
    <mergeCell ref="E22:F22"/>
    <mergeCell ref="A21:H21"/>
    <mergeCell ref="E36:F36"/>
    <mergeCell ref="G36:H36"/>
    <mergeCell ref="B4:B5"/>
    <mergeCell ref="D4:D5"/>
    <mergeCell ref="E4:F4"/>
    <mergeCell ref="C4:C5"/>
    <mergeCell ref="G22:H22"/>
    <mergeCell ref="C22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січ-лип</vt:lpstr>
      <vt:lpstr>'січ-лип'!Область_друку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user</cp:lastModifiedBy>
  <cp:lastPrinted>2023-08-10T13:13:27Z</cp:lastPrinted>
  <dcterms:created xsi:type="dcterms:W3CDTF">2023-07-10T10:57:21Z</dcterms:created>
  <dcterms:modified xsi:type="dcterms:W3CDTF">2023-08-28T10:37:53Z</dcterms:modified>
</cp:coreProperties>
</file>